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<sst xmlns="http://schemas.openxmlformats.org/spreadsheetml/2006/main" count="158" uniqueCount="143">
  <si>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</si>
  <si>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</si>
  <si>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</si>
  <si>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</si>
  <si>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</si>
  <si>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</si>
  <si>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</si>
  <si>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</si>
  <si>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</si>
  <si>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</si>
  <si>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</si>
  <si>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</si>
  <si>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</si>
  <si>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</si>
  <si>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</si>
  <si>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</si>
  <si>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</si>
  <si>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</si>
  <si>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</si>
  <si>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</si>
  <si>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</si>
  <si>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</si>
  <si>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</si>
  <si>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</si>
  <si>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</si>
  <si>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</si>
  <si>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</si>
  <si>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</si>
  <si>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</si>
  <si>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</si>
  <si>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</si>
  <si>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</si>
  <si>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</si>
  <si>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</si>
  <si>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</si>
  <si>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</si>
  <si>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</si>
  <si>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</si>
  <si>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</si>
  <si>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</si>
  <si>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</si>
  <si>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</si>
  <si>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</si>
  <si>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</si>
  <si>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</si>
  <si>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</si>
  <si>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</si>
  <si>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</si>
  <si>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</si>
  <si>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</si>
  <si>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</si>
  <si>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</si>
  <si>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</si>
  <si>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</si>
  <si>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</si>
  <si>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</si>
  <si>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</si>
  <si>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</si>
  <si>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</si>
  <si>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</si>
  <si>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</si>
  <si>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</si>
  <si>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</si>
  <si>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</si>
  <si>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</si>
  <si>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</si>
  <si>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</si>
  <si>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</si>
  <si>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</si>
  <si>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</si>
  <si>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</si>
  <si>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</si>
  <si>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</si>
  <si>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</si>
  <si>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</si>
  <si>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</si>
  <si>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</si>
  <si>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</si>
  <si>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</si>
  <si>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</si>
  <si>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</si>
  <si>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</si>
  <si>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</si>
  <si>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</si>
  <si>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</si>
  <si>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</si>
  <si>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</si>
  <si>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</si>
  <si>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</si>
  <si>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</si>
  <si>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</si>
  <si>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</si>
  <si>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</si>
  <si>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</si>
  <si>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</si>
  <si>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</si>
  <si>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</si>
  <si>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</si>
  <si>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</si>
  <si>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</si>
  <si>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</si>
  <si>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</si>
  <si>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</si>
  <si>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</si>
  <si>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</si>
  <si>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</si>
  <si>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</si>
  <si>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</si>
  <si>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</si>
  <si>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</si>
  <si>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</si>
  <si>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</si>
  <si>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</si>
  <si>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</si>
  <si>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</si>
  <si>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</si>
  <si>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</si>
  <si>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</si>
  <si>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</si>
  <si>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</si>
  <si>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</si>
  <si>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</si>
  <si>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</si>
  <si>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</si>
  <si>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</si>
  <si>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</si>
  <si>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</si>
  <si>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</si>
  <si>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</si>
  <si>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</si>
  <si>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</si>
  <si>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</si>
  <si>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</si>
  <si>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</si>
  <si>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</si>
  <si>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</si>
  <si>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</si>
  <si>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</si>
  <si>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</si>
  <si>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</si>
  <si>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</si>
  <si>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</si>
  <si>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 xml:space="preserve">  Приложение № 1 к Решению Совета Пучежского муниципального района 
от 29 .05.2017 № 162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</si>
</sst>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3" fontId="5" fillId="0" borderId="10" xfId="6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2">
      <selection activeCell="D79" sqref="D79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62" t="s">
        <v>142</v>
      </c>
      <c r="G1" s="62"/>
    </row>
    <row r="2" spans="3:7" ht="27.75" customHeight="1">
      <c r="C2" s="36"/>
      <c r="D2" s="36"/>
      <c r="E2" s="36"/>
      <c r="F2" s="62"/>
      <c r="G2" s="62"/>
    </row>
    <row r="3" spans="3:7" ht="15" customHeight="1">
      <c r="C3" s="37"/>
      <c r="D3" s="37"/>
      <c r="E3" s="37"/>
      <c r="F3" s="62"/>
      <c r="G3" s="62"/>
    </row>
    <row r="4" spans="3:6" ht="15" customHeight="1">
      <c r="C4" s="36"/>
      <c r="D4" s="36"/>
      <c r="E4" s="36"/>
      <c r="F4" s="40"/>
    </row>
    <row r="5" spans="1:7" ht="38.25" customHeight="1">
      <c r="A5" s="67" t="s">
        <v>120</v>
      </c>
      <c r="B5" s="67"/>
      <c r="C5" s="67"/>
      <c r="D5" s="67"/>
      <c r="E5" s="67"/>
      <c r="F5" s="67"/>
      <c r="G5" s="67"/>
    </row>
    <row r="6" spans="1:7" ht="20.25" customHeight="1">
      <c r="A6" s="77" t="s">
        <v>0</v>
      </c>
      <c r="B6" s="77" t="s">
        <v>1</v>
      </c>
      <c r="C6" s="63" t="s">
        <v>77</v>
      </c>
      <c r="D6" s="64"/>
      <c r="E6" s="64"/>
      <c r="F6" s="64"/>
      <c r="G6" s="65"/>
    </row>
    <row r="7" spans="1:7" ht="20.25" customHeight="1">
      <c r="A7" s="78"/>
      <c r="B7" s="78"/>
      <c r="C7" s="63" t="s">
        <v>103</v>
      </c>
      <c r="D7" s="64"/>
      <c r="E7" s="64"/>
      <c r="F7" s="47"/>
      <c r="G7" s="48"/>
    </row>
    <row r="8" spans="1:7" ht="28.5" customHeight="1">
      <c r="A8" s="78"/>
      <c r="B8" s="78"/>
      <c r="C8" s="49" t="s">
        <v>124</v>
      </c>
      <c r="D8" s="49" t="s">
        <v>122</v>
      </c>
      <c r="E8" s="49" t="s">
        <v>123</v>
      </c>
      <c r="F8" s="44" t="s">
        <v>108</v>
      </c>
      <c r="G8" s="44" t="s">
        <v>109</v>
      </c>
    </row>
    <row r="9" spans="1:7" ht="15.75" customHeight="1">
      <c r="A9" s="69" t="s">
        <v>2</v>
      </c>
      <c r="B9" s="69" t="s">
        <v>3</v>
      </c>
      <c r="C9" s="66">
        <f>C12+C17+C22+C26+C29+C42+C47+C49+C56</f>
        <v>60436288.58</v>
      </c>
      <c r="D9" s="68">
        <f>D12+D17+D22+D26+D29+D42+D47+D49+D56</f>
        <v>-5000000</v>
      </c>
      <c r="E9" s="66">
        <f>E12+E17+E22+E26+E29+E42+E47+E49+E56</f>
        <v>55436288.58</v>
      </c>
      <c r="F9" s="66">
        <f>F12+F17+F22+F26+F29+F42+F47+F49+F56</f>
        <v>51843939.870000005</v>
      </c>
      <c r="G9" s="66">
        <f>G12+G17+G22+G26+G29+G42+G47+G49+G56</f>
        <v>46083339.870000005</v>
      </c>
    </row>
    <row r="10" spans="1:7" ht="13.5" customHeight="1">
      <c r="A10" s="70"/>
      <c r="B10" s="70"/>
      <c r="C10" s="66"/>
      <c r="D10" s="68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80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62</v>
      </c>
      <c r="B18" s="3" t="s">
        <v>81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63</v>
      </c>
      <c r="B19" s="3" t="s">
        <v>82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64</v>
      </c>
      <c r="B20" s="3" t="s">
        <v>83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65</v>
      </c>
      <c r="B21" s="3" t="s">
        <v>84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78</v>
      </c>
      <c r="B25" s="14" t="s">
        <v>85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4" t="s">
        <v>25</v>
      </c>
      <c r="B27" s="76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5"/>
      <c r="B28" s="76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92</v>
      </c>
      <c r="B30" s="15" t="s">
        <v>86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93</v>
      </c>
      <c r="B31" s="15" t="s">
        <v>86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94</v>
      </c>
      <c r="B32" s="15" t="s">
        <v>86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95</v>
      </c>
      <c r="B33" s="15" t="s">
        <v>86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110</v>
      </c>
      <c r="B34" s="15" t="s">
        <v>87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129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102</v>
      </c>
      <c r="B37" s="22" t="s">
        <v>79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129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104</v>
      </c>
      <c r="B41" s="45" t="s">
        <v>105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71" t="s">
        <v>119</v>
      </c>
      <c r="B42" s="72" t="s">
        <v>59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71"/>
      <c r="B43" s="73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68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60</v>
      </c>
      <c r="C49" s="12">
        <f>C50+C52+C53+C54+C55</f>
        <v>17864400</v>
      </c>
      <c r="D49" s="56">
        <f>D50+D52+D53+D54+D55</f>
        <v>-5000000</v>
      </c>
      <c r="E49" s="12">
        <f t="shared" si="1"/>
        <v>12864400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16729400</v>
      </c>
      <c r="D50" s="57">
        <v>-5000000</v>
      </c>
      <c r="E50" s="11">
        <f t="shared" si="1"/>
        <v>11729400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96</v>
      </c>
      <c r="B52" s="14" t="s">
        <v>88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97</v>
      </c>
      <c r="B53" s="14" t="s">
        <v>88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98</v>
      </c>
      <c r="B54" s="14" t="s">
        <v>88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111</v>
      </c>
      <c r="B55" s="14" t="s">
        <v>99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89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112</v>
      </c>
      <c r="B61" s="14" t="s">
        <v>100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113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114</v>
      </c>
      <c r="B63" s="13" t="s">
        <v>101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106</v>
      </c>
      <c r="B64" s="13" t="s">
        <v>107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115</v>
      </c>
      <c r="B65" s="2" t="s">
        <v>69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116</v>
      </c>
      <c r="B66" s="13" t="s">
        <v>90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117</v>
      </c>
      <c r="B67" s="13" t="s">
        <v>90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118</v>
      </c>
      <c r="B68" s="13" t="s">
        <v>90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72</v>
      </c>
      <c r="B69" s="5" t="s">
        <v>71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73</v>
      </c>
      <c r="B70" s="16" t="s">
        <v>70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C72+C88</f>
        <v>148145163.57</v>
      </c>
      <c r="D71" s="50">
        <f>D72+D88</f>
        <v>12233111.6</v>
      </c>
      <c r="E71" s="50">
        <f>E72+E88</f>
        <v>160378275.17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f>C73+C74+C75+C80+C85</f>
        <v>148145163.57</v>
      </c>
      <c r="D72" s="11">
        <f>D73+D74+D75+D80+D85</f>
        <v>12233111.6</v>
      </c>
      <c r="E72" s="11">
        <f>E73+E74+E75+E80+E85</f>
        <v>160378275.17</v>
      </c>
      <c r="F72" s="11">
        <f>F73+F75+F80+F85</f>
        <v>116225755.11</v>
      </c>
      <c r="G72" s="11">
        <f>G73+G75+G80+G85</f>
        <v>116824855.11</v>
      </c>
    </row>
    <row r="73" spans="1:7" ht="34.5" customHeight="1">
      <c r="A73" s="4" t="s">
        <v>125</v>
      </c>
      <c r="B73" s="14" t="s">
        <v>54</v>
      </c>
      <c r="C73" s="11">
        <v>66282100</v>
      </c>
      <c r="D73" s="57">
        <v>0</v>
      </c>
      <c r="E73" s="11">
        <f aca="true" t="shared" si="4" ref="E73:E87">C73+D73</f>
        <v>66282100</v>
      </c>
      <c r="F73" s="11">
        <v>56262600</v>
      </c>
      <c r="G73" s="11">
        <v>56861700</v>
      </c>
    </row>
    <row r="74" spans="1:7" ht="32.25" customHeight="1">
      <c r="A74" s="4" t="s">
        <v>138</v>
      </c>
      <c r="B74" s="14" t="s">
        <v>139</v>
      </c>
      <c r="C74" s="11">
        <v>0</v>
      </c>
      <c r="D74" s="57">
        <v>9243000</v>
      </c>
      <c r="E74" s="11">
        <f>C74+D74</f>
        <v>9243000</v>
      </c>
      <c r="F74" s="11"/>
      <c r="G74" s="11"/>
    </row>
    <row r="75" spans="1:7" ht="32.25" customHeight="1">
      <c r="A75" s="5" t="s">
        <v>132</v>
      </c>
      <c r="B75" s="18" t="s">
        <v>67</v>
      </c>
      <c r="C75" s="12">
        <f>C76+C77+C78+C79</f>
        <v>17292457.06</v>
      </c>
      <c r="D75" s="56">
        <f>D76+D77+D78+D79</f>
        <v>2990111.6</v>
      </c>
      <c r="E75" s="12">
        <f>E76+E77+E78+E79</f>
        <v>20282568.66</v>
      </c>
      <c r="F75" s="11">
        <v>300300</v>
      </c>
      <c r="G75" s="11">
        <v>300300</v>
      </c>
    </row>
    <row r="76" spans="1:7" ht="32.25" customHeight="1">
      <c r="A76" s="4" t="s">
        <v>136</v>
      </c>
      <c r="B76" s="14" t="s">
        <v>137</v>
      </c>
      <c r="C76" s="11">
        <v>560262.89</v>
      </c>
      <c r="D76" s="57">
        <v>0</v>
      </c>
      <c r="E76" s="11">
        <f t="shared" si="4"/>
        <v>560262.89</v>
      </c>
      <c r="F76" s="11"/>
      <c r="G76" s="11"/>
    </row>
    <row r="77" spans="1:7" ht="21" customHeight="1">
      <c r="A77" s="4" t="s">
        <v>130</v>
      </c>
      <c r="B77" s="14" t="s">
        <v>66</v>
      </c>
      <c r="C77" s="11">
        <v>2879021.17</v>
      </c>
      <c r="D77" s="57">
        <v>2656735.6</v>
      </c>
      <c r="E77" s="11">
        <f t="shared" si="4"/>
        <v>5535756.77</v>
      </c>
      <c r="F77" s="11">
        <v>300300</v>
      </c>
      <c r="G77" s="11">
        <v>300300</v>
      </c>
    </row>
    <row r="78" spans="1:7" ht="35.25" customHeight="1">
      <c r="A78" s="4" t="s">
        <v>134</v>
      </c>
      <c r="B78" s="14" t="s">
        <v>135</v>
      </c>
      <c r="C78" s="11">
        <v>13853173</v>
      </c>
      <c r="D78" s="57">
        <v>0</v>
      </c>
      <c r="E78" s="11">
        <f t="shared" si="4"/>
        <v>13853173</v>
      </c>
      <c r="F78" s="11"/>
      <c r="G78" s="11"/>
    </row>
    <row r="79" spans="1:7" ht="83.25" customHeight="1">
      <c r="A79" s="4" t="s">
        <v>140</v>
      </c>
      <c r="B79" s="14" t="s">
        <v>141</v>
      </c>
      <c r="C79" s="11"/>
      <c r="D79" s="57">
        <v>333376</v>
      </c>
      <c r="E79" s="11">
        <f t="shared" si="4"/>
        <v>333376</v>
      </c>
      <c r="F79" s="11"/>
      <c r="G79" s="11"/>
    </row>
    <row r="80" spans="1:7" ht="30.75" customHeight="1">
      <c r="A80" s="9" t="s">
        <v>131</v>
      </c>
      <c r="B80" s="19" t="s">
        <v>55</v>
      </c>
      <c r="C80" s="12">
        <f>C81+C82</f>
        <v>42167706.51</v>
      </c>
      <c r="D80" s="56">
        <f>D81+D82+D83+D84</f>
        <v>0</v>
      </c>
      <c r="E80" s="12">
        <f t="shared" si="4"/>
        <v>42167706.51</v>
      </c>
      <c r="F80" s="12">
        <f>F81+F82</f>
        <v>39706255.11</v>
      </c>
      <c r="G80" s="12">
        <f>G81+G82</f>
        <v>39706255.11</v>
      </c>
    </row>
    <row r="81" spans="1:7" ht="30" customHeight="1">
      <c r="A81" s="21" t="s">
        <v>127</v>
      </c>
      <c r="B81" s="14" t="s">
        <v>56</v>
      </c>
      <c r="C81" s="11">
        <v>1623115.51</v>
      </c>
      <c r="D81" s="57">
        <v>0</v>
      </c>
      <c r="E81" s="11">
        <f t="shared" si="4"/>
        <v>1623115.51</v>
      </c>
      <c r="F81" s="11">
        <v>1549439.11</v>
      </c>
      <c r="G81" s="11">
        <v>1549439.11</v>
      </c>
    </row>
    <row r="82" spans="1:7" ht="18" customHeight="1">
      <c r="A82" s="21" t="s">
        <v>126</v>
      </c>
      <c r="B82" s="22" t="s">
        <v>121</v>
      </c>
      <c r="C82" s="11">
        <v>40544591</v>
      </c>
      <c r="D82" s="57">
        <v>0</v>
      </c>
      <c r="E82" s="11">
        <f t="shared" si="4"/>
        <v>40544591</v>
      </c>
      <c r="F82" s="11">
        <v>38156816</v>
      </c>
      <c r="G82" s="11">
        <v>38156816</v>
      </c>
    </row>
    <row r="83" spans="1:7" ht="33" customHeight="1" hidden="1">
      <c r="A83" s="21" t="s">
        <v>127</v>
      </c>
      <c r="B83" s="14" t="s">
        <v>56</v>
      </c>
      <c r="C83" s="11">
        <v>0</v>
      </c>
      <c r="D83" s="57"/>
      <c r="E83" s="11"/>
      <c r="F83" s="11"/>
      <c r="G83" s="11"/>
    </row>
    <row r="84" spans="1:7" ht="18" customHeight="1" hidden="1">
      <c r="A84" s="21" t="s">
        <v>126</v>
      </c>
      <c r="B84" s="22" t="s">
        <v>121</v>
      </c>
      <c r="C84" s="11">
        <v>0</v>
      </c>
      <c r="D84" s="57"/>
      <c r="E84" s="11"/>
      <c r="F84" s="11"/>
      <c r="G84" s="11"/>
    </row>
    <row r="85" spans="1:7" ht="31.5">
      <c r="A85" s="5" t="s">
        <v>133</v>
      </c>
      <c r="B85" s="17" t="s">
        <v>57</v>
      </c>
      <c r="C85" s="12">
        <f>C86</f>
        <v>22402900</v>
      </c>
      <c r="D85" s="56">
        <f>D86+D87</f>
        <v>0</v>
      </c>
      <c r="E85" s="12">
        <f t="shared" si="4"/>
        <v>22402900</v>
      </c>
      <c r="F85" s="32">
        <f>F86</f>
        <v>19956600</v>
      </c>
      <c r="G85" s="32">
        <f>G86</f>
        <v>19956600</v>
      </c>
    </row>
    <row r="86" spans="1:7" ht="61.5" customHeight="1">
      <c r="A86" s="4" t="s">
        <v>128</v>
      </c>
      <c r="B86" s="14" t="s">
        <v>58</v>
      </c>
      <c r="C86" s="31">
        <v>22402900</v>
      </c>
      <c r="D86" s="54">
        <v>0</v>
      </c>
      <c r="E86" s="31">
        <f t="shared" si="4"/>
        <v>22402900</v>
      </c>
      <c r="F86" s="31">
        <v>19956600</v>
      </c>
      <c r="G86" s="31">
        <v>19956600</v>
      </c>
    </row>
    <row r="87" spans="1:7" ht="48.75" customHeight="1" hidden="1">
      <c r="A87" s="4" t="s">
        <v>128</v>
      </c>
      <c r="B87" s="14" t="s">
        <v>58</v>
      </c>
      <c r="C87" s="31">
        <v>0</v>
      </c>
      <c r="D87" s="54">
        <v>0</v>
      </c>
      <c r="E87" s="31">
        <f t="shared" si="4"/>
        <v>0</v>
      </c>
      <c r="F87" s="31"/>
      <c r="G87" s="31"/>
    </row>
    <row r="88" spans="1:7" ht="81" customHeight="1">
      <c r="A88" s="5" t="s">
        <v>76</v>
      </c>
      <c r="B88" s="17" t="s">
        <v>75</v>
      </c>
      <c r="C88" s="12">
        <v>0</v>
      </c>
      <c r="D88" s="56">
        <v>0</v>
      </c>
      <c r="E88" s="12">
        <v>0</v>
      </c>
      <c r="F88" s="12">
        <v>0</v>
      </c>
      <c r="G88" s="12">
        <v>0</v>
      </c>
    </row>
    <row r="89" spans="1:7" ht="81.75" customHeight="1">
      <c r="A89" s="10" t="s">
        <v>74</v>
      </c>
      <c r="B89" s="15" t="s">
        <v>91</v>
      </c>
      <c r="C89" s="11">
        <v>0</v>
      </c>
      <c r="D89" s="57">
        <v>0</v>
      </c>
      <c r="E89" s="11">
        <v>0</v>
      </c>
      <c r="F89" s="11">
        <v>0</v>
      </c>
      <c r="G89" s="11">
        <v>0</v>
      </c>
    </row>
    <row r="90" spans="1:7" s="7" customFormat="1" ht="12.75">
      <c r="A90" s="52" t="s">
        <v>61</v>
      </c>
      <c r="B90" s="52"/>
      <c r="C90" s="50">
        <f>C71+C9</f>
        <v>208581452.14999998</v>
      </c>
      <c r="D90" s="55">
        <f>D71+D9</f>
        <v>7233111.6</v>
      </c>
      <c r="E90" s="50">
        <f>E71+E9</f>
        <v>215814563.75</v>
      </c>
      <c r="F90" s="50">
        <f>F71+F9</f>
        <v>168069694.98000002</v>
      </c>
      <c r="G90" s="50">
        <f>G71+G9</f>
        <v>162908194.98000002</v>
      </c>
    </row>
    <row r="91" spans="6:7" ht="12.75">
      <c r="F91" s="43"/>
      <c r="G91" s="43"/>
    </row>
  </sheetData>
  <sheetProtection/>
  <mergeCells count="20">
    <mergeCell ref="F27:F28"/>
    <mergeCell ref="B6:B8"/>
    <mergeCell ref="A6:A8"/>
    <mergeCell ref="C27:C28"/>
    <mergeCell ref="C9:C10"/>
    <mergeCell ref="B9:B10"/>
    <mergeCell ref="A42:A43"/>
    <mergeCell ref="B42:B43"/>
    <mergeCell ref="A27:A28"/>
    <mergeCell ref="B27:B28"/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2017-05-30T10:26:05Z</cp:lastPrinted>
  <dcterms:created xsi:type="dcterms:W3CDTF">2014-01-17T06:18:32Z</dcterms:created>
  <dcterms:modified xsi:type="dcterms:W3CDTF">2017-05-30T10:30:39Z</dcterms:modified>
  <cp:category/>
  <cp:version/>
  <cp:contentType/>
  <cp:contentStatus/>
</cp:coreProperties>
</file>